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ducacion\EDUCACION 2024\BOLETÍN 2024 PUBLICADO\"/>
    </mc:Choice>
  </mc:AlternateContent>
  <bookViews>
    <workbookView xWindow="0" yWindow="0" windowWidth="20400" windowHeight="7755"/>
  </bookViews>
  <sheets>
    <sheet name="10(2024)" sheetId="1" r:id="rId1"/>
  </sheets>
  <definedNames>
    <definedName name="_xlnm.Print_Titles" localSheetId="0">'10(2024)'!$1:$7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8" i="1"/>
  <c r="D31" i="1"/>
  <c r="D32" i="1"/>
  <c r="D33" i="1"/>
  <c r="D34" i="1"/>
  <c r="D35" i="1"/>
  <c r="D30" i="1"/>
  <c r="C9" i="1"/>
  <c r="C14" i="1"/>
  <c r="C19" i="1"/>
  <c r="C24" i="1"/>
  <c r="C36" i="1"/>
  <c r="D38" i="1"/>
  <c r="D39" i="1"/>
  <c r="D40" i="1"/>
  <c r="D41" i="1"/>
  <c r="D42" i="1"/>
  <c r="D37" i="1"/>
  <c r="D26" i="1"/>
  <c r="D27" i="1"/>
  <c r="D28" i="1"/>
  <c r="D25" i="1"/>
  <c r="D21" i="1"/>
  <c r="D22" i="1"/>
  <c r="D23" i="1"/>
  <c r="D20" i="1"/>
  <c r="D16" i="1"/>
  <c r="D17" i="1"/>
  <c r="D18" i="1"/>
  <c r="D15" i="1"/>
  <c r="D10" i="1"/>
  <c r="D11" i="1"/>
  <c r="D12" i="1"/>
  <c r="D13" i="1"/>
  <c r="D9" i="1"/>
  <c r="E9" i="1"/>
  <c r="F9" i="1"/>
  <c r="G9" i="1"/>
  <c r="H9" i="1"/>
  <c r="E14" i="1"/>
  <c r="E19" i="1"/>
  <c r="E24" i="1"/>
  <c r="E30" i="1"/>
  <c r="E36" i="1"/>
  <c r="E8" i="1"/>
  <c r="F14" i="1"/>
  <c r="F19" i="1"/>
  <c r="F24" i="1"/>
  <c r="F30" i="1"/>
  <c r="F36" i="1"/>
  <c r="F8" i="1"/>
  <c r="G14" i="1"/>
  <c r="G19" i="1"/>
  <c r="G24" i="1"/>
  <c r="G30" i="1"/>
  <c r="G36" i="1"/>
  <c r="G8" i="1"/>
  <c r="H14" i="1"/>
  <c r="H19" i="1"/>
  <c r="H24" i="1"/>
  <c r="H30" i="1"/>
  <c r="H36" i="1"/>
  <c r="H8" i="1"/>
  <c r="D14" i="1"/>
  <c r="D19" i="1"/>
  <c r="D24" i="1"/>
  <c r="D36" i="1"/>
  <c r="D8" i="1"/>
</calcChain>
</file>

<file path=xl/sharedStrings.xml><?xml version="1.0" encoding="utf-8"?>
<sst xmlns="http://schemas.openxmlformats.org/spreadsheetml/2006/main" count="51" uniqueCount="30">
  <si>
    <t>Facultad y título obtenido</t>
  </si>
  <si>
    <t xml:space="preserve">Graduados </t>
  </si>
  <si>
    <t>Total</t>
  </si>
  <si>
    <t>Porcentaje
(1)</t>
  </si>
  <si>
    <t>Sexo</t>
  </si>
  <si>
    <t>Sede</t>
  </si>
  <si>
    <t>Hombres</t>
  </si>
  <si>
    <t>Mujeres</t>
  </si>
  <si>
    <t>Ciudad universitaria</t>
  </si>
  <si>
    <t>Centros regionales</t>
  </si>
  <si>
    <t>TOTAL</t>
  </si>
  <si>
    <t>Facultad de Ingeniería Civil</t>
  </si>
  <si>
    <t>Facultad de Ingeniería Eléctrica</t>
  </si>
  <si>
    <t>Facultad de Ingeniería Industrial</t>
  </si>
  <si>
    <t>Facultad de Ingeniería Mecánica</t>
  </si>
  <si>
    <t>Facultad de Ciencias y Tecnología</t>
  </si>
  <si>
    <t>(1) De existir diferencia entre el total y los parciales, se debe al redondeo.</t>
  </si>
  <si>
    <t xml:space="preserve">- Cantidad nula o cero. </t>
  </si>
  <si>
    <t>0.0 Cuando la cantidad es menor a la mitad de la unidad o fracción decimal adoptada, para la expresión del dato.</t>
  </si>
  <si>
    <t>Fuente: Departamento de Estadística e Indicadores de la Universidad Tecnológica de Panamá (UTP).</t>
  </si>
  <si>
    <t>Técnico</t>
  </si>
  <si>
    <t>Licenciatura</t>
  </si>
  <si>
    <t>Profesorado</t>
  </si>
  <si>
    <t>Posgrado</t>
  </si>
  <si>
    <t>Maestría</t>
  </si>
  <si>
    <t>Doctorado</t>
  </si>
  <si>
    <t>SEGÚN FACULTAD Y TÍTULO OBTENIDO: AÑO 2024</t>
  </si>
  <si>
    <t>Facultad de Ingeniería de Sistemas</t>
  </si>
  <si>
    <t>Computacionales</t>
  </si>
  <si>
    <t>Cuadro 10. GRADUADOS EN LA UNIVERSIDAD TECNOLÓGICA DE PANAMÁ, POR SEXO Y SEDE,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</si>
</sst>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;&quot;-&quot;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2" fillId="0" borderId="0" xfId="0" applyFont="1" applyBorder="1"/>
    <xf numFmtId="0" fontId="2" fillId="0" borderId="0" xfId="0" applyFont="1"/>
    <xf numFmtId="0" fontId="1" fillId="0" borderId="0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2" fillId="0" borderId="3" xfId="0" applyFont="1" applyBorder="1"/>
    <xf numFmtId="164" fontId="1" fillId="0" borderId="3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/>
    <xf numFmtId="0" fontId="1" fillId="0" borderId="0" xfId="0" applyFont="1"/>
    <xf numFmtId="164" fontId="2" fillId="0" borderId="3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0" fontId="2" fillId="0" borderId="4" xfId="0" applyFont="1" applyFill="1" applyBorder="1"/>
    <xf numFmtId="0" fontId="1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49" fontId="2" fillId="0" borderId="0" xfId="0" applyNumberFormat="1" applyFont="1" applyFill="1"/>
    <xf numFmtId="165" fontId="2" fillId="0" borderId="0" xfId="0" applyNumberFormat="1" applyFont="1" applyBorder="1"/>
    <xf numFmtId="165" fontId="2" fillId="0" borderId="3" xfId="0" applyNumberFormat="1" applyFont="1" applyBorder="1"/>
    <xf numFmtId="165" fontId="1" fillId="0" borderId="3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0" xfId="0" applyNumberFormat="1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Normal="100" zoomScaleSheetLayoutView="100" workbookViewId="0">
      <selection sqref="A1:H1"/>
    </sheetView>
  </sheetViews>
  <sheetFormatPr baseColWidth="10" defaultRowHeight="12.75" x14ac:dyDescent="0.2"/>
  <cols>
    <col min="1" max="1" width="1.7109375" style="11" customWidth="1"/>
    <col min="2" max="2" width="29.7109375" style="11" customWidth="1"/>
    <col min="3" max="3" width="9.7109375" style="12" customWidth="1"/>
    <col min="4" max="4" width="10.7109375" style="35" customWidth="1"/>
    <col min="5" max="6" width="9.28515625" style="2" customWidth="1"/>
    <col min="7" max="7" width="12.42578125" style="2" customWidth="1"/>
    <col min="8" max="8" width="12.140625" style="1" customWidth="1"/>
    <col min="9" max="9" width="11.42578125" style="1"/>
    <col min="10" max="16384" width="11.42578125" style="2"/>
  </cols>
  <sheetData>
    <row r="1" spans="1:9" ht="17.100000000000001" customHeight="1" x14ac:dyDescent="0.2">
      <c r="A1" s="36" t="s">
        <v>29</v>
      </c>
      <c r="B1" s="36"/>
      <c r="C1" s="36"/>
      <c r="D1" s="36"/>
      <c r="E1" s="36"/>
      <c r="F1" s="36"/>
      <c r="G1" s="36"/>
      <c r="H1" s="36"/>
    </row>
    <row r="2" spans="1:9" ht="17.100000000000001" customHeight="1" x14ac:dyDescent="0.2">
      <c r="A2" s="36" t="s">
        <v>26</v>
      </c>
      <c r="B2" s="36"/>
      <c r="C2" s="36"/>
      <c r="D2" s="36"/>
      <c r="E2" s="36"/>
      <c r="F2" s="36"/>
      <c r="G2" s="36"/>
      <c r="H2" s="36"/>
    </row>
    <row r="3" spans="1:9" ht="12.2" customHeight="1" x14ac:dyDescent="0.2">
      <c r="A3" s="1"/>
      <c r="B3" s="1"/>
      <c r="C3" s="3"/>
      <c r="D3" s="29"/>
      <c r="E3" s="1"/>
      <c r="F3" s="1"/>
      <c r="G3" s="1"/>
    </row>
    <row r="4" spans="1:9" ht="22.5" customHeight="1" x14ac:dyDescent="0.2">
      <c r="A4" s="37" t="s">
        <v>0</v>
      </c>
      <c r="B4" s="37"/>
      <c r="C4" s="37" t="s">
        <v>1</v>
      </c>
      <c r="D4" s="37"/>
      <c r="E4" s="37"/>
      <c r="F4" s="37"/>
      <c r="G4" s="37"/>
      <c r="H4" s="37"/>
    </row>
    <row r="5" spans="1:9" ht="22.5" customHeight="1" x14ac:dyDescent="0.2">
      <c r="A5" s="37"/>
      <c r="B5" s="37"/>
      <c r="C5" s="37" t="s">
        <v>2</v>
      </c>
      <c r="D5" s="38" t="s">
        <v>3</v>
      </c>
      <c r="E5" s="37" t="s">
        <v>4</v>
      </c>
      <c r="F5" s="37"/>
      <c r="G5" s="37" t="s">
        <v>5</v>
      </c>
      <c r="H5" s="37"/>
    </row>
    <row r="6" spans="1:9" ht="30" customHeight="1" x14ac:dyDescent="0.2">
      <c r="A6" s="37"/>
      <c r="B6" s="37"/>
      <c r="C6" s="37"/>
      <c r="D6" s="38"/>
      <c r="E6" s="4" t="s">
        <v>6</v>
      </c>
      <c r="F6" s="4" t="s">
        <v>7</v>
      </c>
      <c r="G6" s="4" t="s">
        <v>8</v>
      </c>
      <c r="H6" s="4" t="s">
        <v>9</v>
      </c>
    </row>
    <row r="7" spans="1:9" ht="12" customHeight="1" x14ac:dyDescent="0.2">
      <c r="A7" s="2"/>
      <c r="B7" s="2"/>
      <c r="C7" s="5"/>
      <c r="D7" s="30"/>
      <c r="E7" s="6"/>
      <c r="G7" s="6"/>
    </row>
    <row r="8" spans="1:9" s="10" customFormat="1" ht="20.100000000000001" customHeight="1" x14ac:dyDescent="0.2">
      <c r="A8" s="36" t="s">
        <v>10</v>
      </c>
      <c r="B8" s="36"/>
      <c r="C8" s="7">
        <f>SUM(C9,C14,C19,C24,C30,C36)</f>
        <v>5818</v>
      </c>
      <c r="D8" s="31">
        <f>SUM(D9,D14,D19,D24,D30,D36)</f>
        <v>100.00000000000003</v>
      </c>
      <c r="E8" s="7">
        <f t="shared" ref="E8:H8" si="0">SUM(E9,E14,E19,E24,E30,E36)</f>
        <v>3140</v>
      </c>
      <c r="F8" s="7">
        <f t="shared" si="0"/>
        <v>2678</v>
      </c>
      <c r="G8" s="7">
        <f t="shared" si="0"/>
        <v>3744</v>
      </c>
      <c r="H8" s="8">
        <f t="shared" si="0"/>
        <v>2074</v>
      </c>
      <c r="I8" s="9"/>
    </row>
    <row r="9" spans="1:9" s="12" customFormat="1" ht="18.600000000000001" customHeight="1" x14ac:dyDescent="0.2">
      <c r="A9" s="11" t="s">
        <v>11</v>
      </c>
      <c r="B9" s="11"/>
      <c r="C9" s="7">
        <f>SUM(C10:C13)</f>
        <v>1394</v>
      </c>
      <c r="D9" s="31">
        <f>SUM(D10:D13)</f>
        <v>23.960123753867308</v>
      </c>
      <c r="E9" s="7">
        <f t="shared" ref="E9:H9" si="1">SUM(E10:E13)</f>
        <v>676</v>
      </c>
      <c r="F9" s="7">
        <f t="shared" si="1"/>
        <v>718</v>
      </c>
      <c r="G9" s="7">
        <f t="shared" si="1"/>
        <v>772</v>
      </c>
      <c r="H9" s="8">
        <f t="shared" si="1"/>
        <v>622</v>
      </c>
      <c r="I9" s="3"/>
    </row>
    <row r="10" spans="1:9" ht="14.65" customHeight="1" x14ac:dyDescent="0.2">
      <c r="B10" s="11" t="s">
        <v>20</v>
      </c>
      <c r="C10" s="7">
        <v>458</v>
      </c>
      <c r="D10" s="32">
        <f>C10/$C$8*100</f>
        <v>7.872121003781368</v>
      </c>
      <c r="E10" s="13">
        <v>224</v>
      </c>
      <c r="F10" s="13">
        <v>234</v>
      </c>
      <c r="G10" s="13">
        <v>163</v>
      </c>
      <c r="H10" s="14">
        <v>295</v>
      </c>
    </row>
    <row r="11" spans="1:9" ht="14.85" customHeight="1" x14ac:dyDescent="0.2">
      <c r="B11" s="11" t="s">
        <v>21</v>
      </c>
      <c r="C11" s="7">
        <v>674</v>
      </c>
      <c r="D11" s="32">
        <f t="shared" ref="D11:D42" si="2">C11/$C$8*100</f>
        <v>11.58473702303197</v>
      </c>
      <c r="E11" s="13">
        <v>324</v>
      </c>
      <c r="F11" s="13">
        <v>350</v>
      </c>
      <c r="G11" s="13">
        <v>417</v>
      </c>
      <c r="H11" s="14">
        <v>257</v>
      </c>
    </row>
    <row r="12" spans="1:9" ht="14.65" customHeight="1" x14ac:dyDescent="0.2">
      <c r="B12" s="11" t="s">
        <v>23</v>
      </c>
      <c r="C12" s="7">
        <v>109</v>
      </c>
      <c r="D12" s="32">
        <f t="shared" si="2"/>
        <v>1.873496046751461</v>
      </c>
      <c r="E12" s="13">
        <v>52</v>
      </c>
      <c r="F12" s="13">
        <v>57</v>
      </c>
      <c r="G12" s="13">
        <v>78</v>
      </c>
      <c r="H12" s="14">
        <v>31</v>
      </c>
    </row>
    <row r="13" spans="1:9" ht="14.65" customHeight="1" x14ac:dyDescent="0.2">
      <c r="B13" s="11" t="s">
        <v>24</v>
      </c>
      <c r="C13" s="7">
        <v>153</v>
      </c>
      <c r="D13" s="32">
        <f t="shared" si="2"/>
        <v>2.6297696803025095</v>
      </c>
      <c r="E13" s="13">
        <v>76</v>
      </c>
      <c r="F13" s="13">
        <v>77</v>
      </c>
      <c r="G13" s="13">
        <v>114</v>
      </c>
      <c r="H13" s="14">
        <v>39</v>
      </c>
    </row>
    <row r="14" spans="1:9" s="12" customFormat="1" ht="18.600000000000001" customHeight="1" x14ac:dyDescent="0.2">
      <c r="A14" s="11" t="s">
        <v>12</v>
      </c>
      <c r="B14" s="11"/>
      <c r="C14" s="7">
        <f>SUM(C15:C18)</f>
        <v>554</v>
      </c>
      <c r="D14" s="31">
        <f t="shared" ref="D14:H14" si="3">SUM(D15:D18)</f>
        <v>9.5221725678927474</v>
      </c>
      <c r="E14" s="7">
        <f t="shared" si="3"/>
        <v>443</v>
      </c>
      <c r="F14" s="7">
        <f t="shared" si="3"/>
        <v>111</v>
      </c>
      <c r="G14" s="7">
        <f t="shared" si="3"/>
        <v>333</v>
      </c>
      <c r="H14" s="8">
        <f t="shared" si="3"/>
        <v>221</v>
      </c>
      <c r="I14" s="3"/>
    </row>
    <row r="15" spans="1:9" s="12" customFormat="1" ht="14.65" customHeight="1" x14ac:dyDescent="0.2">
      <c r="A15" s="11"/>
      <c r="B15" s="11" t="s">
        <v>20</v>
      </c>
      <c r="C15" s="7">
        <v>178</v>
      </c>
      <c r="D15" s="32">
        <f t="shared" si="2"/>
        <v>3.0594706084565142</v>
      </c>
      <c r="E15" s="13">
        <v>149</v>
      </c>
      <c r="F15" s="13">
        <v>29</v>
      </c>
      <c r="G15" s="13">
        <v>61</v>
      </c>
      <c r="H15" s="14">
        <v>117</v>
      </c>
      <c r="I15" s="3"/>
    </row>
    <row r="16" spans="1:9" s="12" customFormat="1" ht="14.65" customHeight="1" x14ac:dyDescent="0.2">
      <c r="A16" s="11"/>
      <c r="B16" s="11" t="s">
        <v>21</v>
      </c>
      <c r="C16" s="15">
        <v>357</v>
      </c>
      <c r="D16" s="32">
        <f t="shared" si="2"/>
        <v>6.1361292540391892</v>
      </c>
      <c r="E16" s="16">
        <v>278</v>
      </c>
      <c r="F16" s="16">
        <v>79</v>
      </c>
      <c r="G16" s="16">
        <v>253</v>
      </c>
      <c r="H16" s="17">
        <v>104</v>
      </c>
      <c r="I16" s="3"/>
    </row>
    <row r="17" spans="1:9" ht="14.65" customHeight="1" x14ac:dyDescent="0.2">
      <c r="B17" s="11" t="s">
        <v>23</v>
      </c>
      <c r="C17" s="7">
        <v>1</v>
      </c>
      <c r="D17" s="32">
        <f t="shared" si="2"/>
        <v>1.7188037126160193E-2</v>
      </c>
      <c r="E17" s="13">
        <v>1</v>
      </c>
      <c r="F17" s="13">
        <v>0</v>
      </c>
      <c r="G17" s="13">
        <v>1</v>
      </c>
      <c r="H17" s="14">
        <v>0</v>
      </c>
    </row>
    <row r="18" spans="1:9" ht="14.65" customHeight="1" x14ac:dyDescent="0.2">
      <c r="B18" s="11" t="s">
        <v>24</v>
      </c>
      <c r="C18" s="7">
        <v>18</v>
      </c>
      <c r="D18" s="32">
        <f t="shared" si="2"/>
        <v>0.30938466827088346</v>
      </c>
      <c r="E18" s="13">
        <v>15</v>
      </c>
      <c r="F18" s="13">
        <v>3</v>
      </c>
      <c r="G18" s="13">
        <v>18</v>
      </c>
      <c r="H18" s="14">
        <v>0</v>
      </c>
    </row>
    <row r="19" spans="1:9" s="12" customFormat="1" ht="18.600000000000001" customHeight="1" x14ac:dyDescent="0.2">
      <c r="A19" s="11" t="s">
        <v>13</v>
      </c>
      <c r="B19" s="11"/>
      <c r="C19" s="7">
        <f>SUM(C20:C23)</f>
        <v>2069</v>
      </c>
      <c r="D19" s="31">
        <f t="shared" ref="D19:H19" si="4">SUM(D20:D23)</f>
        <v>35.562048814025445</v>
      </c>
      <c r="E19" s="7">
        <f t="shared" si="4"/>
        <v>764</v>
      </c>
      <c r="F19" s="7">
        <f t="shared" si="4"/>
        <v>1305</v>
      </c>
      <c r="G19" s="7">
        <f t="shared" si="4"/>
        <v>1345</v>
      </c>
      <c r="H19" s="8">
        <f t="shared" si="4"/>
        <v>724</v>
      </c>
      <c r="I19" s="3"/>
    </row>
    <row r="20" spans="1:9" ht="14.65" customHeight="1" x14ac:dyDescent="0.2">
      <c r="B20" s="11" t="s">
        <v>20</v>
      </c>
      <c r="C20" s="7">
        <v>510</v>
      </c>
      <c r="D20" s="32">
        <f t="shared" si="2"/>
        <v>8.7658989343416991</v>
      </c>
      <c r="E20" s="13">
        <v>181</v>
      </c>
      <c r="F20" s="13">
        <v>329</v>
      </c>
      <c r="G20" s="13">
        <v>357</v>
      </c>
      <c r="H20" s="14">
        <v>153</v>
      </c>
    </row>
    <row r="21" spans="1:9" ht="14.65" customHeight="1" x14ac:dyDescent="0.2">
      <c r="B21" s="11" t="s">
        <v>21</v>
      </c>
      <c r="C21" s="7">
        <v>1121</v>
      </c>
      <c r="D21" s="32">
        <f t="shared" si="2"/>
        <v>19.267789618425578</v>
      </c>
      <c r="E21" s="13">
        <v>426</v>
      </c>
      <c r="F21" s="13">
        <v>695</v>
      </c>
      <c r="G21" s="13">
        <v>703</v>
      </c>
      <c r="H21" s="14">
        <v>418</v>
      </c>
    </row>
    <row r="22" spans="1:9" ht="14.65" customHeight="1" x14ac:dyDescent="0.2">
      <c r="B22" s="11" t="s">
        <v>23</v>
      </c>
      <c r="C22" s="7">
        <v>210</v>
      </c>
      <c r="D22" s="32">
        <f t="shared" si="2"/>
        <v>3.6094877964936405</v>
      </c>
      <c r="E22" s="13">
        <v>79</v>
      </c>
      <c r="F22" s="13">
        <v>131</v>
      </c>
      <c r="G22" s="13">
        <v>139</v>
      </c>
      <c r="H22" s="14">
        <v>71</v>
      </c>
    </row>
    <row r="23" spans="1:9" ht="14.65" customHeight="1" x14ac:dyDescent="0.2">
      <c r="B23" s="11" t="s">
        <v>24</v>
      </c>
      <c r="C23" s="7">
        <v>228</v>
      </c>
      <c r="D23" s="32">
        <f t="shared" si="2"/>
        <v>3.9188724647645237</v>
      </c>
      <c r="E23" s="13">
        <v>78</v>
      </c>
      <c r="F23" s="13">
        <v>150</v>
      </c>
      <c r="G23" s="13">
        <v>146</v>
      </c>
      <c r="H23" s="14">
        <v>82</v>
      </c>
    </row>
    <row r="24" spans="1:9" s="1" customFormat="1" ht="18.600000000000001" customHeight="1" x14ac:dyDescent="0.2">
      <c r="A24" s="11" t="s">
        <v>14</v>
      </c>
      <c r="B24" s="11"/>
      <c r="C24" s="7">
        <f>SUM(C25:C28)</f>
        <v>621</v>
      </c>
      <c r="D24" s="31">
        <f t="shared" ref="D24:H24" si="5">SUM(D25:D28)</f>
        <v>10.673771055345478</v>
      </c>
      <c r="E24" s="7">
        <f t="shared" si="5"/>
        <v>462</v>
      </c>
      <c r="F24" s="7">
        <f t="shared" si="5"/>
        <v>159</v>
      </c>
      <c r="G24" s="7">
        <f t="shared" si="5"/>
        <v>498</v>
      </c>
      <c r="H24" s="8">
        <f t="shared" si="5"/>
        <v>123</v>
      </c>
    </row>
    <row r="25" spans="1:9" s="1" customFormat="1" ht="14.65" customHeight="1" x14ac:dyDescent="0.2">
      <c r="A25" s="11"/>
      <c r="B25" s="11" t="s">
        <v>20</v>
      </c>
      <c r="C25" s="7">
        <v>211</v>
      </c>
      <c r="D25" s="32">
        <f t="shared" si="2"/>
        <v>3.6266758336198004</v>
      </c>
      <c r="E25" s="13">
        <v>180</v>
      </c>
      <c r="F25" s="13">
        <v>31</v>
      </c>
      <c r="G25" s="13">
        <v>153</v>
      </c>
      <c r="H25" s="14">
        <v>58</v>
      </c>
    </row>
    <row r="26" spans="1:9" s="1" customFormat="1" ht="14.65" customHeight="1" x14ac:dyDescent="0.2">
      <c r="A26" s="11"/>
      <c r="B26" s="11" t="s">
        <v>21</v>
      </c>
      <c r="C26" s="7">
        <v>353</v>
      </c>
      <c r="D26" s="32">
        <f t="shared" si="2"/>
        <v>6.0673771055345478</v>
      </c>
      <c r="E26" s="13">
        <v>243</v>
      </c>
      <c r="F26" s="13">
        <v>110</v>
      </c>
      <c r="G26" s="13">
        <v>301</v>
      </c>
      <c r="H26" s="14">
        <v>52</v>
      </c>
    </row>
    <row r="27" spans="1:9" ht="14.65" customHeight="1" x14ac:dyDescent="0.2">
      <c r="B27" s="11" t="s">
        <v>23</v>
      </c>
      <c r="C27" s="7">
        <v>20</v>
      </c>
      <c r="D27" s="32">
        <f t="shared" si="2"/>
        <v>0.34376074252320382</v>
      </c>
      <c r="E27" s="13">
        <v>16</v>
      </c>
      <c r="F27" s="13">
        <v>4</v>
      </c>
      <c r="G27" s="13">
        <v>15</v>
      </c>
      <c r="H27" s="14">
        <v>5</v>
      </c>
    </row>
    <row r="28" spans="1:9" ht="14.65" customHeight="1" x14ac:dyDescent="0.2">
      <c r="B28" s="11" t="s">
        <v>24</v>
      </c>
      <c r="C28" s="7">
        <v>37</v>
      </c>
      <c r="D28" s="32">
        <f t="shared" si="2"/>
        <v>0.63595737366792704</v>
      </c>
      <c r="E28" s="13">
        <v>23</v>
      </c>
      <c r="F28" s="13">
        <v>14</v>
      </c>
      <c r="G28" s="13">
        <v>29</v>
      </c>
      <c r="H28" s="14">
        <v>8</v>
      </c>
    </row>
    <row r="29" spans="1:9" ht="18.600000000000001" customHeight="1" x14ac:dyDescent="0.2">
      <c r="A29" s="11" t="s">
        <v>27</v>
      </c>
      <c r="C29" s="7"/>
      <c r="D29" s="31"/>
      <c r="E29" s="7"/>
      <c r="F29" s="7"/>
      <c r="G29" s="7"/>
      <c r="H29" s="8"/>
    </row>
    <row r="30" spans="1:9" ht="13.5" customHeight="1" x14ac:dyDescent="0.2">
      <c r="A30" s="11" t="s">
        <v>28</v>
      </c>
      <c r="C30" s="7">
        <f>SUM(C31:C35)</f>
        <v>838</v>
      </c>
      <c r="D30" s="31">
        <f t="shared" ref="D30:H30" si="6">SUM(D31:D35)</f>
        <v>14.40357511172224</v>
      </c>
      <c r="E30" s="7">
        <f t="shared" si="6"/>
        <v>673</v>
      </c>
      <c r="F30" s="7">
        <f t="shared" si="6"/>
        <v>165</v>
      </c>
      <c r="G30" s="7">
        <f t="shared" si="6"/>
        <v>556</v>
      </c>
      <c r="H30" s="8">
        <f t="shared" si="6"/>
        <v>282</v>
      </c>
    </row>
    <row r="31" spans="1:9" ht="14.65" customHeight="1" x14ac:dyDescent="0.2">
      <c r="B31" s="11" t="s">
        <v>20</v>
      </c>
      <c r="C31" s="7">
        <v>244</v>
      </c>
      <c r="D31" s="32">
        <f t="shared" si="2"/>
        <v>4.193881058783087</v>
      </c>
      <c r="E31" s="13">
        <v>205</v>
      </c>
      <c r="F31" s="13">
        <v>39</v>
      </c>
      <c r="G31" s="13">
        <v>118</v>
      </c>
      <c r="H31" s="14">
        <v>126</v>
      </c>
    </row>
    <row r="32" spans="1:9" ht="14.65" customHeight="1" x14ac:dyDescent="0.2">
      <c r="B32" s="11" t="s">
        <v>21</v>
      </c>
      <c r="C32" s="18">
        <v>458</v>
      </c>
      <c r="D32" s="32">
        <f t="shared" si="2"/>
        <v>7.872121003781368</v>
      </c>
      <c r="E32" s="19">
        <v>375</v>
      </c>
      <c r="F32" s="19">
        <v>83</v>
      </c>
      <c r="G32" s="19">
        <v>306</v>
      </c>
      <c r="H32" s="20">
        <v>152</v>
      </c>
    </row>
    <row r="33" spans="1:9" ht="14.65" customHeight="1" x14ac:dyDescent="0.2">
      <c r="B33" s="11" t="s">
        <v>23</v>
      </c>
      <c r="C33" s="7">
        <v>44</v>
      </c>
      <c r="D33" s="32">
        <f t="shared" si="2"/>
        <v>0.75627363355104849</v>
      </c>
      <c r="E33" s="13">
        <v>28</v>
      </c>
      <c r="F33" s="13">
        <v>16</v>
      </c>
      <c r="G33" s="13">
        <v>44</v>
      </c>
      <c r="H33" s="14">
        <v>0</v>
      </c>
    </row>
    <row r="34" spans="1:9" ht="14.65" customHeight="1" x14ac:dyDescent="0.2">
      <c r="B34" s="11" t="s">
        <v>24</v>
      </c>
      <c r="C34" s="7">
        <v>91</v>
      </c>
      <c r="D34" s="32">
        <f t="shared" si="2"/>
        <v>1.5641113784805774</v>
      </c>
      <c r="E34" s="13">
        <v>64</v>
      </c>
      <c r="F34" s="13">
        <v>27</v>
      </c>
      <c r="G34" s="13">
        <v>87</v>
      </c>
      <c r="H34" s="14">
        <v>4</v>
      </c>
    </row>
    <row r="35" spans="1:9" ht="14.65" customHeight="1" x14ac:dyDescent="0.2">
      <c r="B35" s="11" t="s">
        <v>25</v>
      </c>
      <c r="C35" s="7">
        <v>1</v>
      </c>
      <c r="D35" s="32">
        <f t="shared" si="2"/>
        <v>1.7188037126160193E-2</v>
      </c>
      <c r="E35" s="13">
        <v>1</v>
      </c>
      <c r="F35" s="13">
        <v>0</v>
      </c>
      <c r="G35" s="13">
        <v>1</v>
      </c>
      <c r="H35" s="14">
        <v>0</v>
      </c>
    </row>
    <row r="36" spans="1:9" ht="18.600000000000001" customHeight="1" x14ac:dyDescent="0.2">
      <c r="A36" s="11" t="s">
        <v>15</v>
      </c>
      <c r="C36" s="7">
        <f>SUM(C37:C42)</f>
        <v>342</v>
      </c>
      <c r="D36" s="31">
        <f t="shared" ref="D36:H36" si="7">SUM(D37:D42)</f>
        <v>5.8783086971467862</v>
      </c>
      <c r="E36" s="7">
        <f t="shared" si="7"/>
        <v>122</v>
      </c>
      <c r="F36" s="7">
        <f t="shared" si="7"/>
        <v>220</v>
      </c>
      <c r="G36" s="7">
        <f t="shared" si="7"/>
        <v>240</v>
      </c>
      <c r="H36" s="8">
        <f t="shared" si="7"/>
        <v>102</v>
      </c>
    </row>
    <row r="37" spans="1:9" s="12" customFormat="1" ht="14.65" customHeight="1" x14ac:dyDescent="0.2">
      <c r="A37" s="11"/>
      <c r="B37" s="11" t="s">
        <v>20</v>
      </c>
      <c r="C37" s="7">
        <v>65</v>
      </c>
      <c r="D37" s="32">
        <f t="shared" si="2"/>
        <v>1.1172224132004125</v>
      </c>
      <c r="E37" s="13">
        <v>19</v>
      </c>
      <c r="F37" s="13">
        <v>46</v>
      </c>
      <c r="G37" s="13">
        <v>44</v>
      </c>
      <c r="H37" s="14">
        <v>21</v>
      </c>
      <c r="I37" s="3"/>
    </row>
    <row r="38" spans="1:9" ht="14.65" customHeight="1" x14ac:dyDescent="0.2">
      <c r="B38" s="11" t="s">
        <v>21</v>
      </c>
      <c r="C38" s="7">
        <v>138</v>
      </c>
      <c r="D38" s="32">
        <f t="shared" si="2"/>
        <v>2.3719491234101069</v>
      </c>
      <c r="E38" s="13">
        <v>38</v>
      </c>
      <c r="F38" s="13">
        <v>100</v>
      </c>
      <c r="G38" s="13">
        <v>108</v>
      </c>
      <c r="H38" s="14">
        <v>30</v>
      </c>
    </row>
    <row r="39" spans="1:9" ht="14.65" customHeight="1" x14ac:dyDescent="0.2">
      <c r="B39" s="11" t="s">
        <v>22</v>
      </c>
      <c r="C39" s="7">
        <v>1</v>
      </c>
      <c r="D39" s="32">
        <f t="shared" si="2"/>
        <v>1.7188037126160193E-2</v>
      </c>
      <c r="E39" s="13">
        <v>1</v>
      </c>
      <c r="F39" s="13">
        <v>0</v>
      </c>
      <c r="G39" s="13">
        <v>0</v>
      </c>
      <c r="H39" s="14">
        <v>1</v>
      </c>
    </row>
    <row r="40" spans="1:9" ht="14.65" customHeight="1" x14ac:dyDescent="0.2">
      <c r="B40" s="11" t="s">
        <v>23</v>
      </c>
      <c r="C40" s="7">
        <v>66</v>
      </c>
      <c r="D40" s="32">
        <f t="shared" si="2"/>
        <v>1.1344104503265726</v>
      </c>
      <c r="E40" s="13">
        <v>31</v>
      </c>
      <c r="F40" s="13">
        <v>35</v>
      </c>
      <c r="G40" s="13">
        <v>38</v>
      </c>
      <c r="H40" s="14">
        <v>28</v>
      </c>
    </row>
    <row r="41" spans="1:9" ht="14.65" customHeight="1" x14ac:dyDescent="0.2">
      <c r="B41" s="11" t="s">
        <v>24</v>
      </c>
      <c r="C41" s="7">
        <v>71</v>
      </c>
      <c r="D41" s="32">
        <f t="shared" si="2"/>
        <v>1.2203506359573737</v>
      </c>
      <c r="E41" s="13">
        <v>32</v>
      </c>
      <c r="F41" s="13">
        <v>39</v>
      </c>
      <c r="G41" s="13">
        <v>49</v>
      </c>
      <c r="H41" s="14">
        <v>22</v>
      </c>
    </row>
    <row r="42" spans="1:9" ht="14.65" customHeight="1" x14ac:dyDescent="0.2">
      <c r="B42" s="11" t="s">
        <v>25</v>
      </c>
      <c r="C42" s="7">
        <v>1</v>
      </c>
      <c r="D42" s="32">
        <f t="shared" si="2"/>
        <v>1.7188037126160193E-2</v>
      </c>
      <c r="E42" s="13">
        <v>1</v>
      </c>
      <c r="F42" s="13">
        <v>0</v>
      </c>
      <c r="G42" s="13">
        <v>1</v>
      </c>
      <c r="H42" s="14">
        <v>0</v>
      </c>
    </row>
    <row r="43" spans="1:9" s="1" customFormat="1" ht="12.2" customHeight="1" x14ac:dyDescent="0.2">
      <c r="A43" s="21"/>
      <c r="B43" s="21"/>
      <c r="C43" s="22"/>
      <c r="D43" s="33"/>
      <c r="E43" s="23"/>
      <c r="F43" s="23"/>
      <c r="G43" s="23"/>
      <c r="H43" s="24"/>
    </row>
    <row r="44" spans="1:9" s="1" customFormat="1" ht="12.2" customHeight="1" x14ac:dyDescent="0.2">
      <c r="A44" s="11"/>
      <c r="B44" s="11"/>
      <c r="C44" s="25"/>
      <c r="D44" s="34"/>
      <c r="E44" s="26"/>
      <c r="F44" s="26"/>
      <c r="G44" s="26"/>
      <c r="H44" s="27"/>
    </row>
    <row r="45" spans="1:9" s="1" customFormat="1" ht="14.1" customHeight="1" x14ac:dyDescent="0.2">
      <c r="A45" s="11" t="s">
        <v>16</v>
      </c>
      <c r="B45" s="11"/>
      <c r="C45" s="12"/>
      <c r="D45" s="35"/>
      <c r="E45" s="2"/>
      <c r="F45" s="2"/>
      <c r="G45" s="2"/>
    </row>
    <row r="46" spans="1:9" s="1" customFormat="1" ht="14.1" customHeight="1" x14ac:dyDescent="0.2">
      <c r="A46" s="28" t="s">
        <v>17</v>
      </c>
      <c r="B46" s="28"/>
      <c r="C46" s="12"/>
      <c r="D46" s="35"/>
      <c r="E46" s="2"/>
      <c r="F46" s="2"/>
      <c r="G46" s="2"/>
    </row>
    <row r="47" spans="1:9" s="1" customFormat="1" ht="14.1" customHeight="1" x14ac:dyDescent="0.2">
      <c r="A47" s="11" t="s">
        <v>18</v>
      </c>
      <c r="B47" s="11"/>
      <c r="C47" s="12"/>
      <c r="D47" s="35"/>
      <c r="E47" s="2"/>
      <c r="F47" s="2"/>
      <c r="G47" s="2"/>
    </row>
    <row r="48" spans="1:9" s="1" customFormat="1" ht="14.1" customHeight="1" x14ac:dyDescent="0.2">
      <c r="A48" s="11" t="s">
        <v>19</v>
      </c>
      <c r="B48" s="11"/>
      <c r="C48" s="12"/>
      <c r="D48" s="35"/>
      <c r="E48" s="2"/>
      <c r="F48" s="2"/>
      <c r="G48" s="2"/>
    </row>
  </sheetData>
  <mergeCells count="9">
    <mergeCell ref="A8:B8"/>
    <mergeCell ref="A1:H1"/>
    <mergeCell ref="A2:H2"/>
    <mergeCell ref="A4:B6"/>
    <mergeCell ref="C4:H4"/>
    <mergeCell ref="C5:C6"/>
    <mergeCell ref="D5:D6"/>
    <mergeCell ref="E5:F5"/>
    <mergeCell ref="G5:H5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10(2024)</vt:lpstr>
      <vt:lpstr>'10(2024)'!Títulos_a_imprimir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SILENA GIL</cp:lastModifiedBy>
  <cp:lastPrinted>2025-09-05T14:05:22Z</cp:lastPrinted>
  <dcterms:created xsi:type="dcterms:W3CDTF">2025-09-04T20:00:48Z</dcterms:created>
  <dcterms:modified xsi:type="dcterms:W3CDTF">2025-11-26T15:53:05Z</dcterms:modified>
</cp:coreProperties>
</file>